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arolynCurry\Dropbox (TCHC)\TCHC Team Folder\coc planning\FY19 NOFA\GIW\"/>
    </mc:Choice>
  </mc:AlternateContent>
  <xr:revisionPtr revIDLastSave="0" documentId="8_{4ED70A14-EB3A-4CE9-9B3C-A45EB9524AAA}" xr6:coauthVersionLast="41" xr6:coauthVersionMax="41" xr10:uidLastSave="{00000000-0000-0000-0000-000000000000}"/>
  <bookViews>
    <workbookView xWindow="57480" yWindow="-120" windowWidth="29040" windowHeight="15840" xr2:uid="{9E0DE313-E1A8-41C3-B9AB-50464686B56C}"/>
  </bookViews>
  <sheets>
    <sheet name="FY 2019 GIW" sheetId="1" r:id="rId1"/>
  </sheets>
  <definedNames>
    <definedName name="_xlnm._FilterDatabase" localSheetId="0" hidden="1">'FY 2019 GIW'!$A$6:$V$6</definedName>
    <definedName name="_xlnm.Print_Titles" localSheetId="0">'FY 2019 GIW'!$5:$6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8" i="1" l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V7" i="1" l="1"/>
  <c r="H3" i="1" s="1"/>
  <c r="U7" i="1"/>
</calcChain>
</file>

<file path=xl/sharedStrings.xml><?xml version="1.0" encoding="utf-8"?>
<sst xmlns="http://schemas.openxmlformats.org/spreadsheetml/2006/main" count="189" uniqueCount="114">
  <si>
    <t>Field Office:</t>
  </si>
  <si>
    <t>Collaborative Applicant (CA) Name:</t>
  </si>
  <si>
    <t>CoC Number:</t>
  </si>
  <si>
    <t>CoC Name:</t>
  </si>
  <si>
    <r>
      <t xml:space="preserve">CoC's Annual Renewal Demand </t>
    </r>
    <r>
      <rPr>
        <b/>
        <sz val="12"/>
        <color rgb="FFFF0000"/>
        <rFont val="Calibri"/>
        <family val="2"/>
        <scheme val="minor"/>
      </rPr>
      <t>(Estimated)</t>
    </r>
    <r>
      <rPr>
        <b/>
        <sz val="12"/>
        <rFont val="Calibri"/>
        <family val="2"/>
        <scheme val="minor"/>
      </rPr>
      <t>:</t>
    </r>
  </si>
  <si>
    <t>Applicant and Project Information</t>
  </si>
  <si>
    <t>Current Budget Line Item Amounts</t>
  </si>
  <si>
    <t>Unit Configuration</t>
  </si>
  <si>
    <t>Applicant Name</t>
  </si>
  <si>
    <t>Project Name</t>
  </si>
  <si>
    <t>Grant Number</t>
  </si>
  <si>
    <t>Expiration Year</t>
  </si>
  <si>
    <r>
      <rPr>
        <b/>
        <sz val="11"/>
        <rFont val="Calibri"/>
        <family val="2"/>
        <scheme val="minor"/>
      </rPr>
      <t>Project Component</t>
    </r>
    <r>
      <rPr>
        <sz val="1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</si>
  <si>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Leasing</t>
  </si>
  <si>
    <t>Rental Assistance</t>
  </si>
  <si>
    <t>Supportive Services</t>
  </si>
  <si>
    <t>Operating Costs</t>
  </si>
  <si>
    <t>HMIS</t>
  </si>
  <si>
    <t>Admin</t>
  </si>
  <si>
    <t>FMR or Actual Rent</t>
  </si>
  <si>
    <t>SRO Units</t>
  </si>
  <si>
    <t>0 BR Units</t>
  </si>
  <si>
    <t>1 BR Units</t>
  </si>
  <si>
    <t>2 BR Units</t>
  </si>
  <si>
    <t>3 BR Units</t>
  </si>
  <si>
    <t>4 BR Units</t>
  </si>
  <si>
    <t>5 BR Units</t>
  </si>
  <si>
    <t>6+ BR Units</t>
  </si>
  <si>
    <t>Total Units</t>
  </si>
  <si>
    <t xml:space="preserve">Total ARA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</si>
  <si>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Housing Authority of the City of Arlington</t>
  </si>
  <si>
    <t>2018  AHA SPC Expansion</t>
  </si>
  <si>
    <t>TX0090L6T011811</t>
  </si>
  <si>
    <t>PH</t>
  </si>
  <si>
    <t>FMR</t>
  </si>
  <si>
    <t/>
  </si>
  <si>
    <t>Fort Worth</t>
  </si>
  <si>
    <t>TX-601</t>
  </si>
  <si>
    <t>Fort Worth, Arlington/Tarrant County CoC</t>
  </si>
  <si>
    <t>Tarrant County Homeless Coalition</t>
  </si>
  <si>
    <t>Tarrant County</t>
  </si>
  <si>
    <t>CEC 3CP</t>
  </si>
  <si>
    <t>TX0093L6T011811</t>
  </si>
  <si>
    <t>Actual Rent</t>
  </si>
  <si>
    <t>MHMR of Tarrant County</t>
  </si>
  <si>
    <t>Gateway to Housing</t>
  </si>
  <si>
    <t>TX0096L6T011811</t>
  </si>
  <si>
    <t>Presbyterian Night Shelter</t>
  </si>
  <si>
    <t>Housing Solutions Combined Expansion II</t>
  </si>
  <si>
    <t>TX0098L6T011811</t>
  </si>
  <si>
    <t>Fort Worth Housing Solutions</t>
  </si>
  <si>
    <t>SPC 1 2018-2019</t>
  </si>
  <si>
    <t>TX0106L6T011811</t>
  </si>
  <si>
    <t>SPC 2 2018-2019</t>
  </si>
  <si>
    <t>TX0108L6T011811</t>
  </si>
  <si>
    <t>TBLA 114 Tarrant County</t>
  </si>
  <si>
    <t>TX0113L6T011811</t>
  </si>
  <si>
    <t>TBLA 13 MHMR</t>
  </si>
  <si>
    <t>TX0114L6T011811</t>
  </si>
  <si>
    <t>TBLA 15 Samaritan House</t>
  </si>
  <si>
    <t>TX0115L6T011811</t>
  </si>
  <si>
    <t>TBLA 17 MHMR</t>
  </si>
  <si>
    <t>TX0116L6T011811</t>
  </si>
  <si>
    <t>Mimi Hunter Fitzgerald Safe Haven</t>
  </si>
  <si>
    <t>TX0118L6T011811</t>
  </si>
  <si>
    <t>SH</t>
  </si>
  <si>
    <t>Recovery Resource Council</t>
  </si>
  <si>
    <t>Project New Start</t>
  </si>
  <si>
    <t>TX0237L6T011810</t>
  </si>
  <si>
    <t>Samaritan House Grace Village</t>
  </si>
  <si>
    <t>TX0259L6T011807</t>
  </si>
  <si>
    <t>Salvation Army Veterans PSH Program</t>
  </si>
  <si>
    <t>TX0287L6T011807</t>
  </si>
  <si>
    <t>CoC HMIS</t>
  </si>
  <si>
    <t>TX0288L6T011808</t>
  </si>
  <si>
    <t>Catholic Charities, Diocese of Fort Worth, Inc.</t>
  </si>
  <si>
    <t>Hope Today! Combined</t>
  </si>
  <si>
    <t>TX0289L6T011806</t>
  </si>
  <si>
    <t>Housing SPC</t>
  </si>
  <si>
    <t>TX0320L6T011803</t>
  </si>
  <si>
    <t>SafeTomorrows</t>
  </si>
  <si>
    <t>TX0321L6T011806</t>
  </si>
  <si>
    <t>SPC 6 2018-2019</t>
  </si>
  <si>
    <t>TX0337L6T011807</t>
  </si>
  <si>
    <t>CoC Coordinated Entry System</t>
  </si>
  <si>
    <t>TX0343L6T011806</t>
  </si>
  <si>
    <t>SSO</t>
  </si>
  <si>
    <t>CHANGES 2018-2019</t>
  </si>
  <si>
    <t>TX0345L6T011805</t>
  </si>
  <si>
    <t>SafeHaven of Tarrant County</t>
  </si>
  <si>
    <t>SafeSolutions for Rapid Rehousing</t>
  </si>
  <si>
    <t>TX0346L6T011805</t>
  </si>
  <si>
    <t>Center for Transforming Lives</t>
  </si>
  <si>
    <t>CTL Rapid Rehousing Expansion 1704</t>
  </si>
  <si>
    <t>TX0347L6T011805</t>
  </si>
  <si>
    <t>TSA Housing First PSH III</t>
  </si>
  <si>
    <t>TX0381L6T011804</t>
  </si>
  <si>
    <t>TSA Housing First PSH II</t>
  </si>
  <si>
    <t>TX0418L6T011802</t>
  </si>
  <si>
    <t>TSA SIMON PSH</t>
  </si>
  <si>
    <t>TX0447L6T011802</t>
  </si>
  <si>
    <t>Arlington Housing Rapid Rehousing</t>
  </si>
  <si>
    <t>TX0450L6T011802</t>
  </si>
  <si>
    <t>SafeFoundations for Rapid Rehousing</t>
  </si>
  <si>
    <t>TX0493L6T011801</t>
  </si>
  <si>
    <t xml:space="preserve">CitySquare </t>
  </si>
  <si>
    <t>OnTRAC Tarrant TH/RRH</t>
  </si>
  <si>
    <t>TX0494L6T011801</t>
  </si>
  <si>
    <t>Joint TH &amp; PH-RRH</t>
  </si>
  <si>
    <t>Supporting SafeSolutions</t>
  </si>
  <si>
    <t>TX0520L6T011800</t>
  </si>
  <si>
    <t>Hearts Full of Love</t>
  </si>
  <si>
    <t>HFOL RRH 2018</t>
  </si>
  <si>
    <t>TX0521L6T011800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</si>
</sst>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Alignment="1" applyProtection="1">
      <alignment horizontal="center" vertical="center" wrapText="1"/>
      <protection locked="0"/>
    </xf>
    <xf numFmtId="0" fontId="7" fillId="4" borderId="0" xfId="0" applyFont="1" applyFill="1" applyAlignment="1" applyProtection="1">
      <alignment horizontal="center" vertical="center" wrapText="1"/>
      <protection hidden="1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164" fontId="6" fillId="4" borderId="10" xfId="1" applyNumberFormat="1" applyFont="1" applyFill="1" applyBorder="1" applyAlignment="1" applyProtection="1">
      <alignment horizontal="center" vertical="center"/>
      <protection hidden="1"/>
    </xf>
    <xf numFmtId="164" fontId="6" fillId="4" borderId="0" xfId="1" applyNumberFormat="1" applyFont="1" applyFill="1" applyAlignment="1" applyProtection="1">
      <alignment horizontal="center" vertical="center"/>
      <protection hidden="1"/>
    </xf>
    <xf numFmtId="164" fontId="6" fillId="5" borderId="12" xfId="0" applyNumberFormat="1" applyFont="1" applyFill="1" applyBorder="1" applyAlignment="1" applyProtection="1">
      <alignment vertical="center"/>
      <protection locked="0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0" fontId="6" fillId="6" borderId="6" xfId="0" applyFont="1" applyFill="1" applyBorder="1" applyAlignment="1" applyProtection="1">
      <alignment horizontal="center" vertical="center" wrapText="1"/>
      <protection locked="0"/>
    </xf>
    <xf numFmtId="0" fontId="6" fillId="6" borderId="12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2" fillId="0" borderId="6" xfId="0" applyNumberFormat="1" applyFont="1" applyBorder="1" applyAlignment="1">
      <alignment horizontal="center" vertical="center"/>
    </xf>
    <xf numFmtId="164" fontId="2" fillId="5" borderId="12" xfId="0" applyNumberFormat="1" applyFont="1" applyFill="1" applyBorder="1" applyAlignment="1">
      <alignment horizontal="center" vertical="center"/>
    </xf>
    <xf numFmtId="164" fontId="6" fillId="5" borderId="6" xfId="0" applyNumberFormat="1" applyFont="1" applyFill="1" applyBorder="1" applyAlignment="1" applyProtection="1">
      <alignment horizontal="center" vertical="center"/>
      <protection locked="0"/>
    </xf>
    <xf numFmtId="164" fontId="6" fillId="5" borderId="2" xfId="0" applyNumberFormat="1" applyFont="1" applyFill="1" applyBorder="1" applyAlignment="1" applyProtection="1">
      <alignment horizontal="center" vertical="center"/>
      <protection locked="0"/>
    </xf>
    <xf numFmtId="164" fontId="6" fillId="5" borderId="7" xfId="0" applyNumberFormat="1" applyFont="1" applyFill="1" applyBorder="1" applyAlignment="1" applyProtection="1">
      <alignment horizontal="center" vertical="center"/>
      <protection locked="0"/>
    </xf>
    <xf numFmtId="164" fontId="6" fillId="5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164" fontId="3" fillId="3" borderId="9" xfId="1" applyNumberFormat="1" applyFont="1" applyFill="1" applyBorder="1" applyAlignment="1" applyProtection="1">
      <alignment horizontal="center" vertical="center"/>
      <protection hidden="1"/>
    </xf>
    <xf numFmtId="164" fontId="3" fillId="3" borderId="10" xfId="1" applyNumberFormat="1" applyFont="1" applyFill="1" applyBorder="1" applyAlignment="1" applyProtection="1">
      <alignment horizontal="center" vertical="center"/>
      <protection hidden="1"/>
    </xf>
    <xf numFmtId="164" fontId="3" fillId="3" borderId="11" xfId="1" applyNumberFormat="1" applyFont="1" applyFill="1" applyBorder="1" applyAlignment="1" applyProtection="1">
      <alignment horizontal="center" vertical="center"/>
      <protection hidden="1"/>
    </xf>
  </cellXfs>
  <cellStyles count="2">
    <cellStyle name="Currency" xfId="1" builtinId="4"/>
    <cellStyle name="Normal" xfId="0" builtinId="0"/>
  </cellStyles>
  <dxfs count="4">
    <dxf>
      <fill>
        <patternFill>
          <bgColor rgb="FFCAFFCA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DC4C0-C15A-4FDD-A5EC-F0A976478163}">
  <sheetPr codeName="Sheet345">
    <pageSetUpPr fitToPage="1"/>
  </sheetPr>
  <dimension ref="A1:V47"/>
  <sheetViews>
    <sheetView tabSelected="1" zoomScaleNormal="100" workbookViewId="0">
      <pane ySplit="6" topLeftCell="A7" activePane="bottomLeft" state="frozen"/>
      <selection pane="bottomLeft"/>
    </sheetView>
  </sheetViews>
  <sheetFormatPr defaultRowHeight="14.4" x14ac:dyDescent="0.3"/>
  <cols>
    <col min="1" max="1" width="20.6640625" customWidth="1"/>
    <col min="2" max="3" width="17.6640625" customWidth="1"/>
    <col min="4" max="12" width="11.6640625" customWidth="1"/>
    <col min="13" max="21" width="10.6640625" customWidth="1"/>
    <col min="22" max="22" width="12.6640625" customWidth="1"/>
  </cols>
  <sheetData>
    <row r="1" spans="1:22" ht="35.25" customHeight="1" x14ac:dyDescent="0.3">
      <c r="A1" s="1" t="s">
        <v>0</v>
      </c>
      <c r="B1" s="23" t="s">
        <v>36</v>
      </c>
      <c r="C1" s="23"/>
      <c r="D1" s="23"/>
      <c r="E1" s="24" t="s">
        <v>1</v>
      </c>
      <c r="F1" s="25"/>
      <c r="G1" s="26"/>
      <c r="H1" s="27" t="s">
        <v>39</v>
      </c>
      <c r="I1" s="28"/>
      <c r="J1" s="29"/>
    </row>
    <row r="2" spans="1:22" ht="35.25" customHeight="1" x14ac:dyDescent="0.3">
      <c r="A2" s="1" t="s">
        <v>2</v>
      </c>
      <c r="B2" s="23" t="s">
        <v>37</v>
      </c>
      <c r="C2" s="23"/>
      <c r="D2" s="23"/>
      <c r="E2" s="30"/>
      <c r="F2" s="31"/>
      <c r="G2" s="31"/>
      <c r="H2" s="31"/>
      <c r="I2" s="31"/>
      <c r="J2" s="32"/>
    </row>
    <row r="3" spans="1:22" ht="35.25" customHeight="1" x14ac:dyDescent="0.3">
      <c r="A3" s="2" t="s">
        <v>3</v>
      </c>
      <c r="B3" s="23" t="s">
        <v>38</v>
      </c>
      <c r="C3" s="23"/>
      <c r="D3" s="23"/>
      <c r="E3" s="33" t="s">
        <v>4</v>
      </c>
      <c r="F3" s="34"/>
      <c r="G3" s="35"/>
      <c r="H3" s="36">
        <f ca="1">SUM(OFFSET(V6,1,0,500,1))</f>
        <v>12948740</v>
      </c>
      <c r="I3" s="37"/>
      <c r="J3" s="38"/>
    </row>
    <row r="4" spans="1:22" ht="16.95" customHeight="1" x14ac:dyDescent="0.3">
      <c r="A4" s="3"/>
      <c r="B4" s="4"/>
      <c r="C4" s="4"/>
      <c r="D4" s="4"/>
      <c r="E4" s="3"/>
      <c r="F4" s="5"/>
      <c r="G4" s="6"/>
      <c r="H4" s="7"/>
      <c r="I4" s="7"/>
    </row>
    <row r="5" spans="1:22" x14ac:dyDescent="0.3">
      <c r="A5" s="19" t="s">
        <v>5</v>
      </c>
      <c r="B5" s="20"/>
      <c r="C5" s="20"/>
      <c r="D5" s="20"/>
      <c r="E5" s="21"/>
      <c r="F5" s="22" t="s">
        <v>6</v>
      </c>
      <c r="G5" s="22"/>
      <c r="H5" s="22"/>
      <c r="I5" s="22"/>
      <c r="J5" s="22"/>
      <c r="K5" s="22"/>
      <c r="L5" s="22" t="s">
        <v>7</v>
      </c>
      <c r="M5" s="22"/>
      <c r="N5" s="22"/>
      <c r="O5" s="22"/>
      <c r="P5" s="22"/>
      <c r="Q5" s="22"/>
      <c r="R5" s="22"/>
      <c r="S5" s="22"/>
      <c r="T5" s="22"/>
      <c r="U5" s="19"/>
      <c r="V5" s="8"/>
    </row>
    <row r="6" spans="1:22" ht="56.25" customHeight="1" x14ac:dyDescent="0.3">
      <c r="A6" s="9" t="s">
        <v>8</v>
      </c>
      <c r="B6" s="9" t="s">
        <v>9</v>
      </c>
      <c r="C6" s="9" t="s">
        <v>10</v>
      </c>
      <c r="D6" s="9" t="s">
        <v>11</v>
      </c>
      <c r="E6" s="10" t="s">
        <v>12</v>
      </c>
      <c r="F6" s="9" t="s">
        <v>13</v>
      </c>
      <c r="G6" s="9" t="s">
        <v>14</v>
      </c>
      <c r="H6" s="9" t="s">
        <v>15</v>
      </c>
      <c r="I6" s="9" t="s">
        <v>16</v>
      </c>
      <c r="J6" s="9" t="s">
        <v>17</v>
      </c>
      <c r="K6" s="9" t="s">
        <v>18</v>
      </c>
      <c r="L6" s="9" t="s">
        <v>19</v>
      </c>
      <c r="M6" s="9" t="s">
        <v>20</v>
      </c>
      <c r="N6" s="9" t="s">
        <v>21</v>
      </c>
      <c r="O6" s="9" t="s">
        <v>22</v>
      </c>
      <c r="P6" s="9" t="s">
        <v>23</v>
      </c>
      <c r="Q6" s="9" t="s">
        <v>24</v>
      </c>
      <c r="R6" s="9" t="s">
        <v>25</v>
      </c>
      <c r="S6" s="9" t="s">
        <v>26</v>
      </c>
      <c r="T6" s="9" t="s">
        <v>27</v>
      </c>
      <c r="U6" s="11" t="s">
        <v>28</v>
      </c>
      <c r="V6" s="12" t="s">
        <v>29</v>
      </c>
    </row>
    <row r="7" spans="1:22" x14ac:dyDescent="0.3">
      <c r="A7" s="13" t="s">
        <v>30</v>
      </c>
      <c r="B7" s="13" t="s">
        <v>31</v>
      </c>
      <c r="C7" s="14" t="s">
        <v>32</v>
      </c>
      <c r="D7" s="14">
        <v>2020</v>
      </c>
      <c r="E7" s="14" t="s">
        <v>33</v>
      </c>
      <c r="F7" s="15">
        <v>0</v>
      </c>
      <c r="G7" s="15">
        <v>333888</v>
      </c>
      <c r="H7" s="15">
        <v>0</v>
      </c>
      <c r="I7" s="15">
        <v>0</v>
      </c>
      <c r="J7" s="15">
        <v>0</v>
      </c>
      <c r="K7" s="15">
        <v>14620</v>
      </c>
      <c r="L7" s="14" t="s">
        <v>34</v>
      </c>
      <c r="M7" s="16">
        <v>0</v>
      </c>
      <c r="N7" s="16">
        <v>19</v>
      </c>
      <c r="O7" s="16">
        <v>14</v>
      </c>
      <c r="P7" s="16">
        <v>2</v>
      </c>
      <c r="Q7" s="16">
        <v>0</v>
      </c>
      <c r="R7" s="16">
        <v>0</v>
      </c>
      <c r="S7" s="16">
        <v>0</v>
      </c>
      <c r="T7" s="16">
        <v>0</v>
      </c>
      <c r="U7" s="17">
        <f t="shared" ref="U7:U47" si="0">SUM(M7:T7)</f>
        <v>35</v>
      </c>
      <c r="V7" s="18">
        <f t="shared" ref="V7:V47" si="1">SUM(F7:K7)</f>
        <v>348508</v>
      </c>
    </row>
    <row r="8" spans="1:22" x14ac:dyDescent="0.3">
      <c r="A8" s="13" t="s">
        <v>40</v>
      </c>
      <c r="B8" s="13" t="s">
        <v>41</v>
      </c>
      <c r="C8" s="14" t="s">
        <v>42</v>
      </c>
      <c r="D8" s="14">
        <v>2020</v>
      </c>
      <c r="E8" s="14" t="s">
        <v>33</v>
      </c>
      <c r="F8" s="15">
        <v>0</v>
      </c>
      <c r="G8" s="15">
        <v>238920</v>
      </c>
      <c r="H8" s="15">
        <v>72048</v>
      </c>
      <c r="I8" s="15">
        <v>0</v>
      </c>
      <c r="J8" s="15">
        <v>0</v>
      </c>
      <c r="K8" s="15">
        <v>27869</v>
      </c>
      <c r="L8" s="14" t="s">
        <v>43</v>
      </c>
      <c r="M8" s="16">
        <v>0</v>
      </c>
      <c r="N8" s="16">
        <v>0</v>
      </c>
      <c r="O8" s="16">
        <v>0</v>
      </c>
      <c r="P8" s="16">
        <v>0</v>
      </c>
      <c r="Q8" s="16">
        <v>16</v>
      </c>
      <c r="R8" s="16">
        <v>1</v>
      </c>
      <c r="S8" s="16">
        <v>0</v>
      </c>
      <c r="T8" s="16">
        <v>0</v>
      </c>
      <c r="U8" s="17">
        <f t="shared" si="0"/>
        <v>17</v>
      </c>
      <c r="V8" s="18">
        <f t="shared" si="1"/>
        <v>338837</v>
      </c>
    </row>
    <row r="9" spans="1:22" x14ac:dyDescent="0.3">
      <c r="A9" s="13" t="s">
        <v>44</v>
      </c>
      <c r="B9" s="13" t="s">
        <v>45</v>
      </c>
      <c r="C9" s="14" t="s">
        <v>46</v>
      </c>
      <c r="D9" s="14">
        <v>2020</v>
      </c>
      <c r="E9" s="14" t="s">
        <v>33</v>
      </c>
      <c r="F9" s="15">
        <v>0</v>
      </c>
      <c r="G9" s="15">
        <v>293532</v>
      </c>
      <c r="H9" s="15">
        <v>38710</v>
      </c>
      <c r="I9" s="15">
        <v>0</v>
      </c>
      <c r="J9" s="15">
        <v>0</v>
      </c>
      <c r="K9" s="15">
        <v>19275</v>
      </c>
      <c r="L9" s="14" t="s">
        <v>34</v>
      </c>
      <c r="M9" s="16">
        <v>0</v>
      </c>
      <c r="N9" s="16">
        <v>0</v>
      </c>
      <c r="O9" s="16">
        <v>21</v>
      </c>
      <c r="P9" s="16">
        <v>2</v>
      </c>
      <c r="Q9" s="16">
        <v>2</v>
      </c>
      <c r="R9" s="16">
        <v>1</v>
      </c>
      <c r="S9" s="16">
        <v>0</v>
      </c>
      <c r="T9" s="16">
        <v>0</v>
      </c>
      <c r="U9" s="17">
        <f t="shared" si="0"/>
        <v>26</v>
      </c>
      <c r="V9" s="18">
        <f t="shared" si="1"/>
        <v>351517</v>
      </c>
    </row>
    <row r="10" spans="1:22" x14ac:dyDescent="0.3">
      <c r="A10" s="13" t="s">
        <v>47</v>
      </c>
      <c r="B10" s="13" t="s">
        <v>48</v>
      </c>
      <c r="C10" s="14" t="s">
        <v>49</v>
      </c>
      <c r="D10" s="14">
        <v>2020</v>
      </c>
      <c r="E10" s="14" t="s">
        <v>33</v>
      </c>
      <c r="F10" s="15">
        <v>1144616</v>
      </c>
      <c r="G10" s="15">
        <v>0</v>
      </c>
      <c r="H10" s="15">
        <v>376802</v>
      </c>
      <c r="I10" s="15">
        <v>46345</v>
      </c>
      <c r="J10" s="15">
        <v>0</v>
      </c>
      <c r="K10" s="15">
        <v>57636</v>
      </c>
      <c r="L10" s="14" t="s">
        <v>35</v>
      </c>
      <c r="M10" s="16"/>
      <c r="N10" s="16"/>
      <c r="O10" s="16"/>
      <c r="P10" s="16"/>
      <c r="Q10" s="16"/>
      <c r="R10" s="16"/>
      <c r="S10" s="16"/>
      <c r="T10" s="16"/>
      <c r="U10" s="17">
        <f t="shared" si="0"/>
        <v>0</v>
      </c>
      <c r="V10" s="18">
        <f t="shared" si="1"/>
        <v>1625399</v>
      </c>
    </row>
    <row r="11" spans="1:22" x14ac:dyDescent="0.3">
      <c r="A11" s="13" t="s">
        <v>50</v>
      </c>
      <c r="B11" s="13" t="s">
        <v>51</v>
      </c>
      <c r="C11" s="14" t="s">
        <v>52</v>
      </c>
      <c r="D11" s="14">
        <v>2020</v>
      </c>
      <c r="E11" s="14" t="s">
        <v>33</v>
      </c>
      <c r="F11" s="15">
        <v>0</v>
      </c>
      <c r="G11" s="15">
        <v>1482864</v>
      </c>
      <c r="H11" s="15">
        <v>0</v>
      </c>
      <c r="I11" s="15">
        <v>0</v>
      </c>
      <c r="J11" s="15">
        <v>0</v>
      </c>
      <c r="K11" s="15">
        <v>135385</v>
      </c>
      <c r="L11" s="14" t="s">
        <v>34</v>
      </c>
      <c r="M11" s="16">
        <v>0</v>
      </c>
      <c r="N11" s="16">
        <v>138</v>
      </c>
      <c r="O11" s="16">
        <v>25</v>
      </c>
      <c r="P11" s="16">
        <v>1</v>
      </c>
      <c r="Q11" s="16">
        <v>0</v>
      </c>
      <c r="R11" s="16">
        <v>0</v>
      </c>
      <c r="S11" s="16">
        <v>0</v>
      </c>
      <c r="T11" s="16">
        <v>0</v>
      </c>
      <c r="U11" s="17">
        <f t="shared" si="0"/>
        <v>164</v>
      </c>
      <c r="V11" s="18">
        <f t="shared" si="1"/>
        <v>1618249</v>
      </c>
    </row>
    <row r="12" spans="1:22" x14ac:dyDescent="0.3">
      <c r="A12" s="13" t="s">
        <v>50</v>
      </c>
      <c r="B12" s="13" t="s">
        <v>53</v>
      </c>
      <c r="C12" s="14" t="s">
        <v>54</v>
      </c>
      <c r="D12" s="14">
        <v>2020</v>
      </c>
      <c r="E12" s="14" t="s">
        <v>33</v>
      </c>
      <c r="F12" s="15">
        <v>0</v>
      </c>
      <c r="G12" s="15">
        <v>1097496</v>
      </c>
      <c r="H12" s="15">
        <v>0</v>
      </c>
      <c r="I12" s="15">
        <v>0</v>
      </c>
      <c r="J12" s="15">
        <v>0</v>
      </c>
      <c r="K12" s="15">
        <v>100115</v>
      </c>
      <c r="L12" s="14" t="s">
        <v>34</v>
      </c>
      <c r="M12" s="16">
        <v>0</v>
      </c>
      <c r="N12" s="16">
        <v>116</v>
      </c>
      <c r="O12" s="16">
        <v>6</v>
      </c>
      <c r="P12" s="16">
        <v>1</v>
      </c>
      <c r="Q12" s="16">
        <v>0</v>
      </c>
      <c r="R12" s="16">
        <v>0</v>
      </c>
      <c r="S12" s="16">
        <v>0</v>
      </c>
      <c r="T12" s="16">
        <v>0</v>
      </c>
      <c r="U12" s="17">
        <f t="shared" si="0"/>
        <v>123</v>
      </c>
      <c r="V12" s="18">
        <f t="shared" si="1"/>
        <v>1197611</v>
      </c>
    </row>
    <row r="13" spans="1:22" x14ac:dyDescent="0.3">
      <c r="A13" s="13" t="s">
        <v>40</v>
      </c>
      <c r="B13" s="13" t="s">
        <v>55</v>
      </c>
      <c r="C13" s="14" t="s">
        <v>56</v>
      </c>
      <c r="D13" s="14">
        <v>2020</v>
      </c>
      <c r="E13" s="14" t="s">
        <v>33</v>
      </c>
      <c r="F13" s="15">
        <v>0</v>
      </c>
      <c r="G13" s="15">
        <v>910728</v>
      </c>
      <c r="H13" s="15">
        <v>120026</v>
      </c>
      <c r="I13" s="15">
        <v>0</v>
      </c>
      <c r="J13" s="15">
        <v>0</v>
      </c>
      <c r="K13" s="15">
        <v>90777</v>
      </c>
      <c r="L13" s="14" t="s">
        <v>43</v>
      </c>
      <c r="M13" s="16">
        <v>0</v>
      </c>
      <c r="N13" s="16">
        <v>0</v>
      </c>
      <c r="O13" s="16">
        <v>3</v>
      </c>
      <c r="P13" s="16">
        <v>45</v>
      </c>
      <c r="Q13" s="16">
        <v>17</v>
      </c>
      <c r="R13" s="16">
        <v>2</v>
      </c>
      <c r="S13" s="16">
        <v>0</v>
      </c>
      <c r="T13" s="16">
        <v>0</v>
      </c>
      <c r="U13" s="17">
        <f t="shared" si="0"/>
        <v>67</v>
      </c>
      <c r="V13" s="18">
        <f t="shared" si="1"/>
        <v>1121531</v>
      </c>
    </row>
    <row r="14" spans="1:22" x14ac:dyDescent="0.3">
      <c r="A14" s="13" t="s">
        <v>40</v>
      </c>
      <c r="B14" s="13" t="s">
        <v>57</v>
      </c>
      <c r="C14" s="14" t="s">
        <v>58</v>
      </c>
      <c r="D14" s="14">
        <v>2020</v>
      </c>
      <c r="E14" s="14" t="s">
        <v>33</v>
      </c>
      <c r="F14" s="15">
        <v>0</v>
      </c>
      <c r="G14" s="15">
        <v>133896</v>
      </c>
      <c r="H14" s="15">
        <v>0</v>
      </c>
      <c r="I14" s="15">
        <v>0</v>
      </c>
      <c r="J14" s="15">
        <v>0</v>
      </c>
      <c r="K14" s="15">
        <v>11573</v>
      </c>
      <c r="L14" s="14" t="s">
        <v>43</v>
      </c>
      <c r="M14" s="16">
        <v>0</v>
      </c>
      <c r="N14" s="16">
        <v>0</v>
      </c>
      <c r="O14" s="16">
        <v>7</v>
      </c>
      <c r="P14" s="16">
        <v>5</v>
      </c>
      <c r="Q14" s="16">
        <v>1</v>
      </c>
      <c r="R14" s="16">
        <v>0</v>
      </c>
      <c r="S14" s="16">
        <v>0</v>
      </c>
      <c r="T14" s="16">
        <v>0</v>
      </c>
      <c r="U14" s="17">
        <f t="shared" si="0"/>
        <v>13</v>
      </c>
      <c r="V14" s="18">
        <f t="shared" si="1"/>
        <v>145469</v>
      </c>
    </row>
    <row r="15" spans="1:22" x14ac:dyDescent="0.3">
      <c r="A15" s="13" t="s">
        <v>40</v>
      </c>
      <c r="B15" s="13" t="s">
        <v>59</v>
      </c>
      <c r="C15" s="14" t="s">
        <v>60</v>
      </c>
      <c r="D15" s="14">
        <v>2020</v>
      </c>
      <c r="E15" s="14" t="s">
        <v>33</v>
      </c>
      <c r="F15" s="15">
        <v>0</v>
      </c>
      <c r="G15" s="15">
        <v>0</v>
      </c>
      <c r="H15" s="15">
        <v>0</v>
      </c>
      <c r="I15" s="15">
        <v>91850</v>
      </c>
      <c r="J15" s="15">
        <v>0</v>
      </c>
      <c r="K15" s="15">
        <v>7948</v>
      </c>
      <c r="L15" s="14" t="s">
        <v>35</v>
      </c>
      <c r="M15" s="16"/>
      <c r="N15" s="16"/>
      <c r="O15" s="16"/>
      <c r="P15" s="16"/>
      <c r="Q15" s="16"/>
      <c r="R15" s="16"/>
      <c r="S15" s="16"/>
      <c r="T15" s="16"/>
      <c r="U15" s="17">
        <f t="shared" si="0"/>
        <v>0</v>
      </c>
      <c r="V15" s="18">
        <f t="shared" si="1"/>
        <v>99798</v>
      </c>
    </row>
    <row r="16" spans="1:22" x14ac:dyDescent="0.3">
      <c r="A16" s="13" t="s">
        <v>40</v>
      </c>
      <c r="B16" s="13" t="s">
        <v>61</v>
      </c>
      <c r="C16" s="14" t="s">
        <v>62</v>
      </c>
      <c r="D16" s="14">
        <v>2020</v>
      </c>
      <c r="E16" s="14" t="s">
        <v>33</v>
      </c>
      <c r="F16" s="15">
        <v>0</v>
      </c>
      <c r="G16" s="15">
        <v>165708</v>
      </c>
      <c r="H16" s="15">
        <v>0</v>
      </c>
      <c r="I16" s="15">
        <v>0</v>
      </c>
      <c r="J16" s="15">
        <v>0</v>
      </c>
      <c r="K16" s="15">
        <v>14331</v>
      </c>
      <c r="L16" s="14" t="s">
        <v>43</v>
      </c>
      <c r="M16" s="16">
        <v>0</v>
      </c>
      <c r="N16" s="16">
        <v>0</v>
      </c>
      <c r="O16" s="16">
        <v>7</v>
      </c>
      <c r="P16" s="16">
        <v>10</v>
      </c>
      <c r="Q16" s="16">
        <v>0</v>
      </c>
      <c r="R16" s="16">
        <v>0</v>
      </c>
      <c r="S16" s="16">
        <v>0</v>
      </c>
      <c r="T16" s="16">
        <v>0</v>
      </c>
      <c r="U16" s="17">
        <f t="shared" si="0"/>
        <v>17</v>
      </c>
      <c r="V16" s="18">
        <f t="shared" si="1"/>
        <v>180039</v>
      </c>
    </row>
    <row r="17" spans="1:22" x14ac:dyDescent="0.3">
      <c r="A17" s="13" t="s">
        <v>47</v>
      </c>
      <c r="B17" s="13" t="s">
        <v>63</v>
      </c>
      <c r="C17" s="14" t="s">
        <v>64</v>
      </c>
      <c r="D17" s="14">
        <v>2020</v>
      </c>
      <c r="E17" s="14" t="s">
        <v>65</v>
      </c>
      <c r="F17" s="15">
        <v>0</v>
      </c>
      <c r="G17" s="15">
        <v>0</v>
      </c>
      <c r="H17" s="15">
        <v>37960</v>
      </c>
      <c r="I17" s="15">
        <v>134495</v>
      </c>
      <c r="J17" s="15">
        <v>0</v>
      </c>
      <c r="K17" s="15">
        <v>12071</v>
      </c>
      <c r="L17" s="14" t="s">
        <v>35</v>
      </c>
      <c r="M17" s="16"/>
      <c r="N17" s="16"/>
      <c r="O17" s="16"/>
      <c r="P17" s="16"/>
      <c r="Q17" s="16"/>
      <c r="R17" s="16"/>
      <c r="S17" s="16"/>
      <c r="T17" s="16"/>
      <c r="U17" s="17">
        <f t="shared" si="0"/>
        <v>0</v>
      </c>
      <c r="V17" s="18">
        <f t="shared" si="1"/>
        <v>184526</v>
      </c>
    </row>
    <row r="18" spans="1:22" x14ac:dyDescent="0.3">
      <c r="A18" s="13" t="s">
        <v>66</v>
      </c>
      <c r="B18" s="13" t="s">
        <v>67</v>
      </c>
      <c r="C18" s="14" t="s">
        <v>68</v>
      </c>
      <c r="D18" s="14">
        <v>2020</v>
      </c>
      <c r="E18" s="14" t="s">
        <v>33</v>
      </c>
      <c r="F18" s="15">
        <v>0</v>
      </c>
      <c r="G18" s="15">
        <v>373584</v>
      </c>
      <c r="H18" s="15">
        <v>97000</v>
      </c>
      <c r="I18" s="15">
        <v>0</v>
      </c>
      <c r="J18" s="15">
        <v>0</v>
      </c>
      <c r="K18" s="15">
        <v>15875</v>
      </c>
      <c r="L18" s="14" t="s">
        <v>43</v>
      </c>
      <c r="M18" s="16">
        <v>0</v>
      </c>
      <c r="N18" s="16">
        <v>0</v>
      </c>
      <c r="O18" s="16">
        <v>43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7">
        <f t="shared" si="0"/>
        <v>43</v>
      </c>
      <c r="V18" s="18">
        <f t="shared" si="1"/>
        <v>486459</v>
      </c>
    </row>
    <row r="19" spans="1:22" x14ac:dyDescent="0.3">
      <c r="A19" s="13" t="s">
        <v>40</v>
      </c>
      <c r="B19" s="13" t="s">
        <v>69</v>
      </c>
      <c r="C19" s="14" t="s">
        <v>70</v>
      </c>
      <c r="D19" s="14">
        <v>2020</v>
      </c>
      <c r="E19" s="14" t="s">
        <v>33</v>
      </c>
      <c r="F19" s="15">
        <v>0</v>
      </c>
      <c r="G19" s="15">
        <v>73296</v>
      </c>
      <c r="H19" s="15">
        <v>23074</v>
      </c>
      <c r="I19" s="15">
        <v>0</v>
      </c>
      <c r="J19" s="15">
        <v>0</v>
      </c>
      <c r="K19" s="15">
        <v>8651</v>
      </c>
      <c r="L19" s="14" t="s">
        <v>43</v>
      </c>
      <c r="M19" s="16">
        <v>0</v>
      </c>
      <c r="N19" s="16">
        <v>0</v>
      </c>
      <c r="O19" s="16">
        <v>0</v>
      </c>
      <c r="P19" s="16">
        <v>6</v>
      </c>
      <c r="Q19" s="16">
        <v>0</v>
      </c>
      <c r="R19" s="16">
        <v>0</v>
      </c>
      <c r="S19" s="16">
        <v>0</v>
      </c>
      <c r="T19" s="16">
        <v>0</v>
      </c>
      <c r="U19" s="17">
        <f t="shared" si="0"/>
        <v>6</v>
      </c>
      <c r="V19" s="18">
        <f t="shared" si="1"/>
        <v>105021</v>
      </c>
    </row>
    <row r="20" spans="1:22" x14ac:dyDescent="0.3">
      <c r="A20" s="13" t="s">
        <v>40</v>
      </c>
      <c r="B20" s="13" t="s">
        <v>71</v>
      </c>
      <c r="C20" s="14" t="s">
        <v>72</v>
      </c>
      <c r="D20" s="14">
        <v>2020</v>
      </c>
      <c r="E20" s="14" t="s">
        <v>33</v>
      </c>
      <c r="F20" s="15">
        <v>286138</v>
      </c>
      <c r="G20" s="15">
        <v>0</v>
      </c>
      <c r="H20" s="15">
        <v>63542</v>
      </c>
      <c r="I20" s="15">
        <v>0</v>
      </c>
      <c r="J20" s="15">
        <v>0</v>
      </c>
      <c r="K20" s="15">
        <v>31115</v>
      </c>
      <c r="L20" s="14" t="s">
        <v>35</v>
      </c>
      <c r="M20" s="16"/>
      <c r="N20" s="16"/>
      <c r="O20" s="16"/>
      <c r="P20" s="16"/>
      <c r="Q20" s="16"/>
      <c r="R20" s="16"/>
      <c r="S20" s="16"/>
      <c r="T20" s="16"/>
      <c r="U20" s="17">
        <f t="shared" si="0"/>
        <v>0</v>
      </c>
      <c r="V20" s="18">
        <f t="shared" si="1"/>
        <v>380795</v>
      </c>
    </row>
    <row r="21" spans="1:22" x14ac:dyDescent="0.3">
      <c r="A21" s="13" t="s">
        <v>39</v>
      </c>
      <c r="B21" s="13" t="s">
        <v>73</v>
      </c>
      <c r="C21" s="14" t="s">
        <v>74</v>
      </c>
      <c r="D21" s="14">
        <v>2020</v>
      </c>
      <c r="E21" s="14" t="s">
        <v>17</v>
      </c>
      <c r="F21" s="15">
        <v>0</v>
      </c>
      <c r="G21" s="15">
        <v>0</v>
      </c>
      <c r="H21" s="15">
        <v>0</v>
      </c>
      <c r="I21" s="15">
        <v>0</v>
      </c>
      <c r="J21" s="15">
        <v>342373</v>
      </c>
      <c r="K21" s="15">
        <v>27749</v>
      </c>
      <c r="L21" s="14" t="s">
        <v>35</v>
      </c>
      <c r="M21" s="16"/>
      <c r="N21" s="16"/>
      <c r="O21" s="16"/>
      <c r="P21" s="16"/>
      <c r="Q21" s="16"/>
      <c r="R21" s="16"/>
      <c r="S21" s="16"/>
      <c r="T21" s="16"/>
      <c r="U21" s="17">
        <f t="shared" si="0"/>
        <v>0</v>
      </c>
      <c r="V21" s="18">
        <f t="shared" si="1"/>
        <v>370122</v>
      </c>
    </row>
    <row r="22" spans="1:22" x14ac:dyDescent="0.3">
      <c r="A22" s="13" t="s">
        <v>75</v>
      </c>
      <c r="B22" s="13" t="s">
        <v>76</v>
      </c>
      <c r="C22" s="14" t="s">
        <v>77</v>
      </c>
      <c r="D22" s="14">
        <v>2020</v>
      </c>
      <c r="E22" s="14" t="s">
        <v>33</v>
      </c>
      <c r="F22" s="15">
        <v>0</v>
      </c>
      <c r="G22" s="15">
        <v>206304</v>
      </c>
      <c r="H22" s="15">
        <v>30266</v>
      </c>
      <c r="I22" s="15">
        <v>0</v>
      </c>
      <c r="J22" s="15">
        <v>0</v>
      </c>
      <c r="K22" s="15">
        <v>15421</v>
      </c>
      <c r="L22" s="14" t="s">
        <v>34</v>
      </c>
      <c r="M22" s="16">
        <v>0</v>
      </c>
      <c r="N22" s="16">
        <v>0</v>
      </c>
      <c r="O22" s="16">
        <v>18</v>
      </c>
      <c r="P22" s="16">
        <v>2</v>
      </c>
      <c r="Q22" s="16">
        <v>0</v>
      </c>
      <c r="R22" s="16">
        <v>0</v>
      </c>
      <c r="S22" s="16">
        <v>0</v>
      </c>
      <c r="T22" s="16">
        <v>0</v>
      </c>
      <c r="U22" s="17">
        <f t="shared" si="0"/>
        <v>20</v>
      </c>
      <c r="V22" s="18">
        <f t="shared" si="1"/>
        <v>251991</v>
      </c>
    </row>
    <row r="23" spans="1:22" x14ac:dyDescent="0.3">
      <c r="A23" s="13" t="s">
        <v>40</v>
      </c>
      <c r="B23" s="13" t="s">
        <v>78</v>
      </c>
      <c r="C23" s="14" t="s">
        <v>79</v>
      </c>
      <c r="D23" s="14">
        <v>2020</v>
      </c>
      <c r="E23" s="14" t="s">
        <v>33</v>
      </c>
      <c r="F23" s="15">
        <v>0</v>
      </c>
      <c r="G23" s="15">
        <v>76512</v>
      </c>
      <c r="H23" s="15">
        <v>0</v>
      </c>
      <c r="I23" s="15">
        <v>0</v>
      </c>
      <c r="J23" s="15">
        <v>0</v>
      </c>
      <c r="K23" s="15">
        <v>6588</v>
      </c>
      <c r="L23" s="14" t="s">
        <v>43</v>
      </c>
      <c r="M23" s="16">
        <v>0</v>
      </c>
      <c r="N23" s="16">
        <v>0</v>
      </c>
      <c r="O23" s="16">
        <v>8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7">
        <f t="shared" si="0"/>
        <v>8</v>
      </c>
      <c r="V23" s="18">
        <f t="shared" si="1"/>
        <v>83100</v>
      </c>
    </row>
    <row r="24" spans="1:22" x14ac:dyDescent="0.3">
      <c r="A24" s="13" t="s">
        <v>40</v>
      </c>
      <c r="B24" s="13" t="s">
        <v>80</v>
      </c>
      <c r="C24" s="14" t="s">
        <v>81</v>
      </c>
      <c r="D24" s="14">
        <v>2020</v>
      </c>
      <c r="E24" s="14" t="s">
        <v>33</v>
      </c>
      <c r="F24" s="15">
        <v>0</v>
      </c>
      <c r="G24" s="15">
        <v>83292</v>
      </c>
      <c r="H24" s="15">
        <v>33500</v>
      </c>
      <c r="I24" s="15">
        <v>0</v>
      </c>
      <c r="J24" s="15">
        <v>0</v>
      </c>
      <c r="K24" s="15">
        <v>10552</v>
      </c>
      <c r="L24" s="14" t="s">
        <v>43</v>
      </c>
      <c r="M24" s="16">
        <v>0</v>
      </c>
      <c r="N24" s="16">
        <v>0</v>
      </c>
      <c r="O24" s="16">
        <v>0</v>
      </c>
      <c r="P24" s="16">
        <v>7</v>
      </c>
      <c r="Q24" s="16">
        <v>1</v>
      </c>
      <c r="R24" s="16">
        <v>0</v>
      </c>
      <c r="S24" s="16">
        <v>0</v>
      </c>
      <c r="T24" s="16">
        <v>0</v>
      </c>
      <c r="U24" s="17">
        <f t="shared" si="0"/>
        <v>8</v>
      </c>
      <c r="V24" s="18">
        <f t="shared" si="1"/>
        <v>127344</v>
      </c>
    </row>
    <row r="25" spans="1:22" x14ac:dyDescent="0.3">
      <c r="A25" s="13" t="s">
        <v>50</v>
      </c>
      <c r="B25" s="13" t="s">
        <v>82</v>
      </c>
      <c r="C25" s="14" t="s">
        <v>83</v>
      </c>
      <c r="D25" s="14">
        <v>2020</v>
      </c>
      <c r="E25" s="14" t="s">
        <v>33</v>
      </c>
      <c r="F25" s="15">
        <v>0</v>
      </c>
      <c r="G25" s="15">
        <v>169032</v>
      </c>
      <c r="H25" s="15">
        <v>0</v>
      </c>
      <c r="I25" s="15">
        <v>0</v>
      </c>
      <c r="J25" s="15">
        <v>0</v>
      </c>
      <c r="K25" s="15">
        <v>12119</v>
      </c>
      <c r="L25" s="14" t="s">
        <v>34</v>
      </c>
      <c r="M25" s="16">
        <v>0</v>
      </c>
      <c r="N25" s="16">
        <v>18</v>
      </c>
      <c r="O25" s="16">
        <v>1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7">
        <f t="shared" si="0"/>
        <v>19</v>
      </c>
      <c r="V25" s="18">
        <f t="shared" si="1"/>
        <v>181151</v>
      </c>
    </row>
    <row r="26" spans="1:22" x14ac:dyDescent="0.3">
      <c r="A26" s="13" t="s">
        <v>39</v>
      </c>
      <c r="B26" s="13" t="s">
        <v>84</v>
      </c>
      <c r="C26" s="14" t="s">
        <v>85</v>
      </c>
      <c r="D26" s="14">
        <v>2020</v>
      </c>
      <c r="E26" s="14" t="s">
        <v>86</v>
      </c>
      <c r="F26" s="15">
        <v>0</v>
      </c>
      <c r="G26" s="15">
        <v>0</v>
      </c>
      <c r="H26" s="15">
        <v>453319</v>
      </c>
      <c r="I26" s="15">
        <v>0</v>
      </c>
      <c r="J26" s="15">
        <v>0</v>
      </c>
      <c r="K26" s="15">
        <v>37729</v>
      </c>
      <c r="L26" s="14" t="s">
        <v>35</v>
      </c>
      <c r="M26" s="16"/>
      <c r="N26" s="16"/>
      <c r="O26" s="16"/>
      <c r="P26" s="16"/>
      <c r="Q26" s="16"/>
      <c r="R26" s="16"/>
      <c r="S26" s="16"/>
      <c r="T26" s="16"/>
      <c r="U26" s="17">
        <f t="shared" si="0"/>
        <v>0</v>
      </c>
      <c r="V26" s="18">
        <f t="shared" si="1"/>
        <v>491048</v>
      </c>
    </row>
    <row r="27" spans="1:22" x14ac:dyDescent="0.3">
      <c r="A27" s="13" t="s">
        <v>50</v>
      </c>
      <c r="B27" s="13" t="s">
        <v>87</v>
      </c>
      <c r="C27" s="14" t="s">
        <v>88</v>
      </c>
      <c r="D27" s="14">
        <v>2020</v>
      </c>
      <c r="E27" s="14" t="s">
        <v>33</v>
      </c>
      <c r="F27" s="15">
        <v>0</v>
      </c>
      <c r="G27" s="15">
        <v>131184</v>
      </c>
      <c r="H27" s="15">
        <v>32518</v>
      </c>
      <c r="I27" s="15">
        <v>0</v>
      </c>
      <c r="J27" s="15">
        <v>0</v>
      </c>
      <c r="K27" s="15">
        <v>14193</v>
      </c>
      <c r="L27" s="14" t="s">
        <v>34</v>
      </c>
      <c r="M27" s="16">
        <v>0</v>
      </c>
      <c r="N27" s="16">
        <v>2</v>
      </c>
      <c r="O27" s="16">
        <v>5</v>
      </c>
      <c r="P27" s="16">
        <v>5</v>
      </c>
      <c r="Q27" s="16">
        <v>0</v>
      </c>
      <c r="R27" s="16">
        <v>0</v>
      </c>
      <c r="S27" s="16">
        <v>0</v>
      </c>
      <c r="T27" s="16">
        <v>0</v>
      </c>
      <c r="U27" s="17">
        <f t="shared" si="0"/>
        <v>12</v>
      </c>
      <c r="V27" s="18">
        <f t="shared" si="1"/>
        <v>177895</v>
      </c>
    </row>
    <row r="28" spans="1:22" x14ac:dyDescent="0.3">
      <c r="A28" s="13" t="s">
        <v>89</v>
      </c>
      <c r="B28" s="13" t="s">
        <v>90</v>
      </c>
      <c r="C28" s="14" t="s">
        <v>91</v>
      </c>
      <c r="D28" s="14">
        <v>2020</v>
      </c>
      <c r="E28" s="14" t="s">
        <v>33</v>
      </c>
      <c r="F28" s="15">
        <v>0</v>
      </c>
      <c r="G28" s="15">
        <v>76104</v>
      </c>
      <c r="H28" s="15">
        <v>45000</v>
      </c>
      <c r="I28" s="15">
        <v>0</v>
      </c>
      <c r="J28" s="15">
        <v>0</v>
      </c>
      <c r="K28" s="15">
        <v>4896</v>
      </c>
      <c r="L28" s="14" t="s">
        <v>43</v>
      </c>
      <c r="M28" s="16">
        <v>0</v>
      </c>
      <c r="N28" s="16">
        <v>0</v>
      </c>
      <c r="O28" s="16">
        <v>2</v>
      </c>
      <c r="P28" s="16">
        <v>4</v>
      </c>
      <c r="Q28" s="16">
        <v>2</v>
      </c>
      <c r="R28" s="16">
        <v>0</v>
      </c>
      <c r="S28" s="16">
        <v>0</v>
      </c>
      <c r="T28" s="16">
        <v>0</v>
      </c>
      <c r="U28" s="17">
        <f t="shared" si="0"/>
        <v>8</v>
      </c>
      <c r="V28" s="18">
        <f t="shared" si="1"/>
        <v>126000</v>
      </c>
    </row>
    <row r="29" spans="1:22" x14ac:dyDescent="0.3">
      <c r="A29" s="13" t="s">
        <v>92</v>
      </c>
      <c r="B29" s="13" t="s">
        <v>93</v>
      </c>
      <c r="C29" s="14" t="s">
        <v>94</v>
      </c>
      <c r="D29" s="14">
        <v>2020</v>
      </c>
      <c r="E29" s="14" t="s">
        <v>33</v>
      </c>
      <c r="F29" s="15">
        <v>0</v>
      </c>
      <c r="G29" s="15">
        <v>551568</v>
      </c>
      <c r="H29" s="15">
        <v>129657</v>
      </c>
      <c r="I29" s="15">
        <v>0</v>
      </c>
      <c r="J29" s="15">
        <v>2260</v>
      </c>
      <c r="K29" s="15">
        <v>38141</v>
      </c>
      <c r="L29" s="14" t="s">
        <v>34</v>
      </c>
      <c r="M29" s="16">
        <v>0</v>
      </c>
      <c r="N29" s="16">
        <v>0</v>
      </c>
      <c r="O29" s="16">
        <v>6</v>
      </c>
      <c r="P29" s="16">
        <v>8</v>
      </c>
      <c r="Q29" s="16">
        <v>1</v>
      </c>
      <c r="R29" s="16">
        <v>0</v>
      </c>
      <c r="S29" s="16">
        <v>0</v>
      </c>
      <c r="T29" s="16">
        <v>0</v>
      </c>
      <c r="U29" s="17">
        <f t="shared" si="0"/>
        <v>15</v>
      </c>
      <c r="V29" s="18">
        <f t="shared" si="1"/>
        <v>721626</v>
      </c>
    </row>
    <row r="30" spans="1:22" x14ac:dyDescent="0.3">
      <c r="A30" s="13" t="s">
        <v>40</v>
      </c>
      <c r="B30" s="13" t="s">
        <v>95</v>
      </c>
      <c r="C30" s="14" t="s">
        <v>96</v>
      </c>
      <c r="D30" s="14">
        <v>2020</v>
      </c>
      <c r="E30" s="14" t="s">
        <v>33</v>
      </c>
      <c r="F30" s="15">
        <v>287495</v>
      </c>
      <c r="G30" s="15">
        <v>0</v>
      </c>
      <c r="H30" s="15">
        <v>104400</v>
      </c>
      <c r="I30" s="15">
        <v>0</v>
      </c>
      <c r="J30" s="15">
        <v>0</v>
      </c>
      <c r="K30" s="15">
        <v>36225</v>
      </c>
      <c r="L30" s="14" t="s">
        <v>35</v>
      </c>
      <c r="M30" s="16"/>
      <c r="N30" s="16"/>
      <c r="O30" s="16"/>
      <c r="P30" s="16"/>
      <c r="Q30" s="16"/>
      <c r="R30" s="16"/>
      <c r="S30" s="16"/>
      <c r="T30" s="16"/>
      <c r="U30" s="17">
        <f t="shared" si="0"/>
        <v>0</v>
      </c>
      <c r="V30" s="18">
        <f t="shared" si="1"/>
        <v>428120</v>
      </c>
    </row>
    <row r="31" spans="1:22" x14ac:dyDescent="0.3">
      <c r="A31" s="13" t="s">
        <v>40</v>
      </c>
      <c r="B31" s="13" t="s">
        <v>97</v>
      </c>
      <c r="C31" s="14" t="s">
        <v>98</v>
      </c>
      <c r="D31" s="14">
        <v>2020</v>
      </c>
      <c r="E31" s="14" t="s">
        <v>33</v>
      </c>
      <c r="F31" s="15">
        <v>155877</v>
      </c>
      <c r="G31" s="15">
        <v>0</v>
      </c>
      <c r="H31" s="15">
        <v>52200</v>
      </c>
      <c r="I31" s="15">
        <v>0</v>
      </c>
      <c r="J31" s="15">
        <v>0</v>
      </c>
      <c r="K31" s="15">
        <v>18709</v>
      </c>
      <c r="L31" s="14" t="s">
        <v>35</v>
      </c>
      <c r="M31" s="16"/>
      <c r="N31" s="16"/>
      <c r="O31" s="16"/>
      <c r="P31" s="16"/>
      <c r="Q31" s="16"/>
      <c r="R31" s="16"/>
      <c r="S31" s="16"/>
      <c r="T31" s="16"/>
      <c r="U31" s="17">
        <f t="shared" si="0"/>
        <v>0</v>
      </c>
      <c r="V31" s="18">
        <f t="shared" si="1"/>
        <v>226786</v>
      </c>
    </row>
    <row r="32" spans="1:22" x14ac:dyDescent="0.3">
      <c r="A32" s="13" t="s">
        <v>40</v>
      </c>
      <c r="B32" s="13" t="s">
        <v>99</v>
      </c>
      <c r="C32" s="14" t="s">
        <v>100</v>
      </c>
      <c r="D32" s="14">
        <v>2020</v>
      </c>
      <c r="E32" s="14" t="s">
        <v>33</v>
      </c>
      <c r="F32" s="15">
        <v>383022</v>
      </c>
      <c r="G32" s="15">
        <v>0</v>
      </c>
      <c r="H32" s="15">
        <v>138960</v>
      </c>
      <c r="I32" s="15">
        <v>0</v>
      </c>
      <c r="J32" s="15">
        <v>0</v>
      </c>
      <c r="K32" s="15">
        <v>47041</v>
      </c>
      <c r="L32" s="14" t="s">
        <v>35</v>
      </c>
      <c r="M32" s="16"/>
      <c r="N32" s="16"/>
      <c r="O32" s="16"/>
      <c r="P32" s="16"/>
      <c r="Q32" s="16"/>
      <c r="R32" s="16"/>
      <c r="S32" s="16"/>
      <c r="T32" s="16"/>
      <c r="U32" s="17">
        <f t="shared" si="0"/>
        <v>0</v>
      </c>
      <c r="V32" s="18">
        <f t="shared" si="1"/>
        <v>569023</v>
      </c>
    </row>
    <row r="33" spans="1:22" x14ac:dyDescent="0.3">
      <c r="A33" s="13" t="s">
        <v>30</v>
      </c>
      <c r="B33" s="13" t="s">
        <v>101</v>
      </c>
      <c r="C33" s="14" t="s">
        <v>102</v>
      </c>
      <c r="D33" s="14">
        <v>2020</v>
      </c>
      <c r="E33" s="14" t="s">
        <v>33</v>
      </c>
      <c r="F33" s="15">
        <v>0</v>
      </c>
      <c r="G33" s="15">
        <v>299016</v>
      </c>
      <c r="H33" s="15">
        <v>26822</v>
      </c>
      <c r="I33" s="15">
        <v>0</v>
      </c>
      <c r="J33" s="15">
        <v>0</v>
      </c>
      <c r="K33" s="15">
        <v>27862</v>
      </c>
      <c r="L33" s="14" t="s">
        <v>34</v>
      </c>
      <c r="M33" s="16">
        <v>0</v>
      </c>
      <c r="N33" s="16">
        <v>0</v>
      </c>
      <c r="O33" s="16">
        <v>14</v>
      </c>
      <c r="P33" s="16">
        <v>7</v>
      </c>
      <c r="Q33" s="16">
        <v>4</v>
      </c>
      <c r="R33" s="16">
        <v>0</v>
      </c>
      <c r="S33" s="16">
        <v>0</v>
      </c>
      <c r="T33" s="16">
        <v>0</v>
      </c>
      <c r="U33" s="17">
        <f t="shared" si="0"/>
        <v>25</v>
      </c>
      <c r="V33" s="18">
        <f t="shared" si="1"/>
        <v>353700</v>
      </c>
    </row>
    <row r="34" spans="1:22" x14ac:dyDescent="0.3">
      <c r="A34" s="13" t="s">
        <v>89</v>
      </c>
      <c r="B34" s="13" t="s">
        <v>103</v>
      </c>
      <c r="C34" s="14" t="s">
        <v>104</v>
      </c>
      <c r="D34" s="14">
        <v>2020</v>
      </c>
      <c r="E34" s="14" t="s">
        <v>33</v>
      </c>
      <c r="F34" s="15">
        <v>0</v>
      </c>
      <c r="G34" s="15">
        <v>196368</v>
      </c>
      <c r="H34" s="15">
        <v>0</v>
      </c>
      <c r="I34" s="15">
        <v>0</v>
      </c>
      <c r="J34" s="15">
        <v>0</v>
      </c>
      <c r="K34" s="15">
        <v>16932</v>
      </c>
      <c r="L34" s="14" t="s">
        <v>34</v>
      </c>
      <c r="M34" s="16">
        <v>0</v>
      </c>
      <c r="N34" s="16">
        <v>0</v>
      </c>
      <c r="O34" s="16">
        <v>6</v>
      </c>
      <c r="P34" s="16">
        <v>8</v>
      </c>
      <c r="Q34" s="16">
        <v>2</v>
      </c>
      <c r="R34" s="16">
        <v>0</v>
      </c>
      <c r="S34" s="16">
        <v>0</v>
      </c>
      <c r="T34" s="16">
        <v>0</v>
      </c>
      <c r="U34" s="17">
        <f t="shared" si="0"/>
        <v>16</v>
      </c>
      <c r="V34" s="18">
        <f t="shared" si="1"/>
        <v>213300</v>
      </c>
    </row>
    <row r="35" spans="1:22" x14ac:dyDescent="0.3">
      <c r="A35" s="13" t="s">
        <v>105</v>
      </c>
      <c r="B35" s="13" t="s">
        <v>106</v>
      </c>
      <c r="C35" s="14" t="s">
        <v>107</v>
      </c>
      <c r="D35" s="14">
        <v>2020</v>
      </c>
      <c r="E35" s="14" t="s">
        <v>108</v>
      </c>
      <c r="F35" s="15">
        <v>10956</v>
      </c>
      <c r="G35" s="15">
        <v>40224</v>
      </c>
      <c r="H35" s="15">
        <v>49075</v>
      </c>
      <c r="I35" s="15">
        <v>4500</v>
      </c>
      <c r="J35" s="15">
        <v>0</v>
      </c>
      <c r="K35" s="15">
        <v>4900</v>
      </c>
      <c r="L35" s="14" t="s">
        <v>34</v>
      </c>
      <c r="M35" s="16">
        <v>0</v>
      </c>
      <c r="N35" s="16">
        <v>0</v>
      </c>
      <c r="O35" s="16">
        <v>4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7">
        <f t="shared" si="0"/>
        <v>4</v>
      </c>
      <c r="V35" s="18">
        <f t="shared" si="1"/>
        <v>109655</v>
      </c>
    </row>
    <row r="36" spans="1:22" x14ac:dyDescent="0.3">
      <c r="A36" s="13" t="s">
        <v>89</v>
      </c>
      <c r="B36" s="13" t="s">
        <v>109</v>
      </c>
      <c r="C36" s="14" t="s">
        <v>110</v>
      </c>
      <c r="D36" s="14">
        <v>2020</v>
      </c>
      <c r="E36" s="14" t="s">
        <v>33</v>
      </c>
      <c r="F36" s="15">
        <v>0</v>
      </c>
      <c r="G36" s="15">
        <v>85632</v>
      </c>
      <c r="H36" s="15">
        <v>0</v>
      </c>
      <c r="I36" s="15">
        <v>0</v>
      </c>
      <c r="J36" s="15">
        <v>0</v>
      </c>
      <c r="K36" s="15">
        <v>7879</v>
      </c>
      <c r="L36" s="14" t="s">
        <v>34</v>
      </c>
      <c r="M36" s="16">
        <v>0</v>
      </c>
      <c r="N36" s="16">
        <v>0</v>
      </c>
      <c r="O36" s="16">
        <v>6</v>
      </c>
      <c r="P36" s="16">
        <v>2</v>
      </c>
      <c r="Q36" s="16">
        <v>0</v>
      </c>
      <c r="R36" s="16">
        <v>0</v>
      </c>
      <c r="S36" s="16">
        <v>0</v>
      </c>
      <c r="T36" s="16">
        <v>0</v>
      </c>
      <c r="U36" s="17">
        <f t="shared" si="0"/>
        <v>8</v>
      </c>
      <c r="V36" s="18">
        <f t="shared" si="1"/>
        <v>93511</v>
      </c>
    </row>
    <row r="37" spans="1:22" x14ac:dyDescent="0.3">
      <c r="A37" s="13" t="s">
        <v>111</v>
      </c>
      <c r="B37" s="13" t="s">
        <v>112</v>
      </c>
      <c r="C37" s="14" t="s">
        <v>113</v>
      </c>
      <c r="D37" s="14">
        <v>2020</v>
      </c>
      <c r="E37" s="14" t="s">
        <v>33</v>
      </c>
      <c r="F37" s="15">
        <v>0</v>
      </c>
      <c r="G37" s="15">
        <v>168984</v>
      </c>
      <c r="H37" s="15">
        <v>51625</v>
      </c>
      <c r="I37" s="15">
        <v>0</v>
      </c>
      <c r="J37" s="15">
        <v>0</v>
      </c>
      <c r="K37" s="15">
        <v>20000</v>
      </c>
      <c r="L37" s="14" t="s">
        <v>34</v>
      </c>
      <c r="M37" s="16">
        <v>0</v>
      </c>
      <c r="N37" s="16">
        <v>0</v>
      </c>
      <c r="O37" s="16">
        <v>8</v>
      </c>
      <c r="P37" s="16">
        <v>7</v>
      </c>
      <c r="Q37" s="16">
        <v>0</v>
      </c>
      <c r="R37" s="16">
        <v>0</v>
      </c>
      <c r="S37" s="16">
        <v>0</v>
      </c>
      <c r="T37" s="16">
        <v>0</v>
      </c>
      <c r="U37" s="17">
        <f t="shared" si="0"/>
        <v>15</v>
      </c>
      <c r="V37" s="18">
        <f t="shared" si="1"/>
        <v>240609</v>
      </c>
    </row>
    <row r="38" spans="1:22" x14ac:dyDescent="0.3">
      <c r="A38" s="13"/>
      <c r="B38" s="13"/>
      <c r="C38" s="14"/>
      <c r="D38" s="14"/>
      <c r="E38" s="14"/>
      <c r="F38" s="15"/>
      <c r="G38" s="15"/>
      <c r="H38" s="15"/>
      <c r="I38" s="15"/>
      <c r="J38" s="15"/>
      <c r="K38" s="15"/>
      <c r="L38" s="14"/>
      <c r="M38" s="16"/>
      <c r="N38" s="16"/>
      <c r="O38" s="16"/>
      <c r="P38" s="16"/>
      <c r="Q38" s="16"/>
      <c r="R38" s="16"/>
      <c r="S38" s="16"/>
      <c r="T38" s="16"/>
      <c r="U38" s="17">
        <f t="shared" si="0"/>
        <v>0</v>
      </c>
      <c r="V38" s="18">
        <f t="shared" si="1"/>
        <v>0</v>
      </c>
    </row>
    <row r="39" spans="1:22" x14ac:dyDescent="0.3">
      <c r="A39" s="13"/>
      <c r="B39" s="13"/>
      <c r="C39" s="14"/>
      <c r="D39" s="14"/>
      <c r="E39" s="14"/>
      <c r="F39" s="15"/>
      <c r="G39" s="15"/>
      <c r="H39" s="15"/>
      <c r="I39" s="15"/>
      <c r="J39" s="15"/>
      <c r="K39" s="15"/>
      <c r="L39" s="14"/>
      <c r="M39" s="16"/>
      <c r="N39" s="16"/>
      <c r="O39" s="16"/>
      <c r="P39" s="16"/>
      <c r="Q39" s="16"/>
      <c r="R39" s="16"/>
      <c r="S39" s="16"/>
      <c r="T39" s="16"/>
      <c r="U39" s="17">
        <f t="shared" si="0"/>
        <v>0</v>
      </c>
      <c r="V39" s="18">
        <f t="shared" si="1"/>
        <v>0</v>
      </c>
    </row>
    <row r="40" spans="1:22" x14ac:dyDescent="0.3">
      <c r="A40" s="13"/>
      <c r="B40" s="13"/>
      <c r="C40" s="14"/>
      <c r="D40" s="14"/>
      <c r="E40" s="14"/>
      <c r="F40" s="15"/>
      <c r="G40" s="15"/>
      <c r="H40" s="15"/>
      <c r="I40" s="15"/>
      <c r="J40" s="15"/>
      <c r="K40" s="15"/>
      <c r="L40" s="14"/>
      <c r="M40" s="16"/>
      <c r="N40" s="16"/>
      <c r="O40" s="16"/>
      <c r="P40" s="16"/>
      <c r="Q40" s="16"/>
      <c r="R40" s="16"/>
      <c r="S40" s="16"/>
      <c r="T40" s="16"/>
      <c r="U40" s="17">
        <f t="shared" si="0"/>
        <v>0</v>
      </c>
      <c r="V40" s="18">
        <f t="shared" si="1"/>
        <v>0</v>
      </c>
    </row>
    <row r="41" spans="1:22" x14ac:dyDescent="0.3">
      <c r="A41" s="13"/>
      <c r="B41" s="13"/>
      <c r="C41" s="14"/>
      <c r="D41" s="14"/>
      <c r="E41" s="14"/>
      <c r="F41" s="15"/>
      <c r="G41" s="15"/>
      <c r="H41" s="15"/>
      <c r="I41" s="15"/>
      <c r="J41" s="15"/>
      <c r="K41" s="15"/>
      <c r="L41" s="14"/>
      <c r="M41" s="16"/>
      <c r="N41" s="16"/>
      <c r="O41" s="16"/>
      <c r="P41" s="16"/>
      <c r="Q41" s="16"/>
      <c r="R41" s="16"/>
      <c r="S41" s="16"/>
      <c r="T41" s="16"/>
      <c r="U41" s="17">
        <f t="shared" si="0"/>
        <v>0</v>
      </c>
      <c r="V41" s="18">
        <f t="shared" si="1"/>
        <v>0</v>
      </c>
    </row>
    <row r="42" spans="1:22" x14ac:dyDescent="0.3">
      <c r="A42" s="13"/>
      <c r="B42" s="13"/>
      <c r="C42" s="14"/>
      <c r="D42" s="14"/>
      <c r="E42" s="14"/>
      <c r="F42" s="15"/>
      <c r="G42" s="15"/>
      <c r="H42" s="15"/>
      <c r="I42" s="15"/>
      <c r="J42" s="15"/>
      <c r="K42" s="15"/>
      <c r="L42" s="14"/>
      <c r="M42" s="16"/>
      <c r="N42" s="16"/>
      <c r="O42" s="16"/>
      <c r="P42" s="16"/>
      <c r="Q42" s="16"/>
      <c r="R42" s="16"/>
      <c r="S42" s="16"/>
      <c r="T42" s="16"/>
      <c r="U42" s="17">
        <f t="shared" si="0"/>
        <v>0</v>
      </c>
      <c r="V42" s="18">
        <f t="shared" si="1"/>
        <v>0</v>
      </c>
    </row>
    <row r="43" spans="1:22" x14ac:dyDescent="0.3">
      <c r="A43" s="13"/>
      <c r="B43" s="13"/>
      <c r="C43" s="14"/>
      <c r="D43" s="14"/>
      <c r="E43" s="14"/>
      <c r="F43" s="15"/>
      <c r="G43" s="15"/>
      <c r="H43" s="15"/>
      <c r="I43" s="15"/>
      <c r="J43" s="15"/>
      <c r="K43" s="15"/>
      <c r="L43" s="14"/>
      <c r="M43" s="16"/>
      <c r="N43" s="16"/>
      <c r="O43" s="16"/>
      <c r="P43" s="16"/>
      <c r="Q43" s="16"/>
      <c r="R43" s="16"/>
      <c r="S43" s="16"/>
      <c r="T43" s="16"/>
      <c r="U43" s="17">
        <f t="shared" si="0"/>
        <v>0</v>
      </c>
      <c r="V43" s="18">
        <f t="shared" si="1"/>
        <v>0</v>
      </c>
    </row>
    <row r="44" spans="1:22" x14ac:dyDescent="0.3">
      <c r="A44" s="13"/>
      <c r="B44" s="13"/>
      <c r="C44" s="14"/>
      <c r="D44" s="14"/>
      <c r="E44" s="14"/>
      <c r="F44" s="15"/>
      <c r="G44" s="15"/>
      <c r="H44" s="15"/>
      <c r="I44" s="15"/>
      <c r="J44" s="15"/>
      <c r="K44" s="15"/>
      <c r="L44" s="14"/>
      <c r="M44" s="16"/>
      <c r="N44" s="16"/>
      <c r="O44" s="16"/>
      <c r="P44" s="16"/>
      <c r="Q44" s="16"/>
      <c r="R44" s="16"/>
      <c r="S44" s="16"/>
      <c r="T44" s="16"/>
      <c r="U44" s="17">
        <f t="shared" si="0"/>
        <v>0</v>
      </c>
      <c r="V44" s="18">
        <f t="shared" si="1"/>
        <v>0</v>
      </c>
    </row>
    <row r="45" spans="1:22" x14ac:dyDescent="0.3">
      <c r="A45" s="13"/>
      <c r="B45" s="13"/>
      <c r="C45" s="14"/>
      <c r="D45" s="14"/>
      <c r="E45" s="14"/>
      <c r="F45" s="15"/>
      <c r="G45" s="15"/>
      <c r="H45" s="15"/>
      <c r="I45" s="15"/>
      <c r="J45" s="15"/>
      <c r="K45" s="15"/>
      <c r="L45" s="14"/>
      <c r="M45" s="16"/>
      <c r="N45" s="16"/>
      <c r="O45" s="16"/>
      <c r="P45" s="16"/>
      <c r="Q45" s="16"/>
      <c r="R45" s="16"/>
      <c r="S45" s="16"/>
      <c r="T45" s="16"/>
      <c r="U45" s="17">
        <f t="shared" si="0"/>
        <v>0</v>
      </c>
      <c r="V45" s="18">
        <f t="shared" si="1"/>
        <v>0</v>
      </c>
    </row>
    <row r="46" spans="1:22" x14ac:dyDescent="0.3">
      <c r="A46" s="13"/>
      <c r="B46" s="13"/>
      <c r="C46" s="14"/>
      <c r="D46" s="14"/>
      <c r="E46" s="14"/>
      <c r="F46" s="15"/>
      <c r="G46" s="15"/>
      <c r="H46" s="15"/>
      <c r="I46" s="15"/>
      <c r="J46" s="15"/>
      <c r="K46" s="15"/>
      <c r="L46" s="14"/>
      <c r="M46" s="16"/>
      <c r="N46" s="16"/>
      <c r="O46" s="16"/>
      <c r="P46" s="16"/>
      <c r="Q46" s="16"/>
      <c r="R46" s="16"/>
      <c r="S46" s="16"/>
      <c r="T46" s="16"/>
      <c r="U46" s="17">
        <f t="shared" si="0"/>
        <v>0</v>
      </c>
      <c r="V46" s="18">
        <f t="shared" si="1"/>
        <v>0</v>
      </c>
    </row>
    <row r="47" spans="1:22" x14ac:dyDescent="0.3">
      <c r="A47" s="13"/>
      <c r="B47" s="13"/>
      <c r="C47" s="14"/>
      <c r="D47" s="14"/>
      <c r="E47" s="14"/>
      <c r="F47" s="15"/>
      <c r="G47" s="15"/>
      <c r="H47" s="15"/>
      <c r="I47" s="15"/>
      <c r="J47" s="15"/>
      <c r="K47" s="15"/>
      <c r="L47" s="14"/>
      <c r="M47" s="16"/>
      <c r="N47" s="16"/>
      <c r="O47" s="16"/>
      <c r="P47" s="16"/>
      <c r="Q47" s="16"/>
      <c r="R47" s="16"/>
      <c r="S47" s="16"/>
      <c r="T47" s="16"/>
      <c r="U47" s="17">
        <f t="shared" si="0"/>
        <v>0</v>
      </c>
      <c r="V47" s="18">
        <f t="shared" si="1"/>
        <v>0</v>
      </c>
    </row>
  </sheetData>
  <autoFilter ref="A6:V6" xr:uid="{02E83E70-5595-48A5-B895-CD0B35A71E57}"/>
  <mergeCells count="11">
    <mergeCell ref="A5:E5"/>
    <mergeCell ref="F5:K5"/>
    <mergeCell ref="L5:U5"/>
    <mergeCell ref="B1:D1"/>
    <mergeCell ref="E1:G1"/>
    <mergeCell ref="H1:J1"/>
    <mergeCell ref="B2:D2"/>
    <mergeCell ref="E2:J2"/>
    <mergeCell ref="B3:D3"/>
    <mergeCell ref="E3:G3"/>
    <mergeCell ref="H3:J3"/>
  </mergeCells>
  <conditionalFormatting sqref="V7:V47">
    <cfRule type="cellIs" dxfId="3" priority="3" operator="lessThan">
      <formula>0</formula>
    </cfRule>
  </conditionalFormatting>
  <conditionalFormatting sqref="V7:V47">
    <cfRule type="expression" dxfId="2" priority="4">
      <formula>$V$7&lt;0</formula>
    </cfRule>
  </conditionalFormatting>
  <conditionalFormatting sqref="D7:D47">
    <cfRule type="expression" dxfId="1" priority="2">
      <formula>OR($D7&gt;2020,AND($D7&lt;2020,$D7&lt;&gt;""))</formula>
    </cfRule>
  </conditionalFormatting>
  <conditionalFormatting sqref="C7:C47">
    <cfRule type="expression" dxfId="0" priority="5">
      <formula>(#REF!&gt;1)</formula>
    </cfRule>
  </conditionalFormatting>
  <dataValidations count="1">
    <dataValidation allowBlank="1" showErrorMessage="1" sqref="A6:V6" xr:uid="{C52AC508-A439-4002-93C7-ABBFAC82906F}"/>
  </dataValidations>
  <pageMargins left="0.5" right="0.5" top="0.25" bottom="0.4" header="0.3" footer="0.15"/>
  <pageSetup fitToWidth="2" fitToHeight="10" orientation="landscape" r:id="rId1"/>
  <headerFooter>
    <oddFooter>&amp;L&amp;L &amp;B&amp;F&amp;R&amp;R &amp;B4/1/2019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2019 GIW</vt:lpstr>
      <vt:lpstr>'FY 2019 GIW'!Print_Titles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Moore</dc:creator>
  <cp:lastModifiedBy>Carolyn Curry</cp:lastModifiedBy>
  <dcterms:created xsi:type="dcterms:W3CDTF">2019-03-04T18:41:12Z</dcterms:created>
  <dcterms:modified xsi:type="dcterms:W3CDTF">2019-04-09T14:33:04Z</dcterms:modified>
</cp:coreProperties>
</file>